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500" activeTab="1"/>
  </bookViews>
  <sheets>
    <sheet name="Aufgaben" sheetId="1" r:id="rId1"/>
    <sheet name="Tabelle" sheetId="2" r:id="rId2"/>
    <sheet name="s-t-Diagramm" sheetId="3" r:id="rId3"/>
    <sheet name="v-t-Diagramm" sheetId="4" r:id="rId4"/>
  </sheets>
  <definedNames/>
  <calcPr fullCalcOnLoad="1"/>
</workbook>
</file>

<file path=xl/sharedStrings.xml><?xml version="1.0" encoding="utf-8"?>
<sst xmlns="http://schemas.openxmlformats.org/spreadsheetml/2006/main" count="38" uniqueCount="34">
  <si>
    <t xml:space="preserve">ds in m </t>
  </si>
  <si>
    <t>t</t>
  </si>
  <si>
    <t>in s</t>
  </si>
  <si>
    <t xml:space="preserve">s </t>
  </si>
  <si>
    <t>in m</t>
  </si>
  <si>
    <t xml:space="preserve">dt </t>
  </si>
  <si>
    <t>in m/s</t>
  </si>
  <si>
    <t xml:space="preserve">v = ds/dt </t>
  </si>
  <si>
    <r>
      <t>in m/s</t>
    </r>
    <r>
      <rPr>
        <vertAlign val="superscript"/>
        <sz val="16"/>
        <rFont val="Verdana"/>
        <family val="2"/>
      </rPr>
      <t>2</t>
    </r>
  </si>
  <si>
    <r>
      <t>c = s/t</t>
    </r>
    <r>
      <rPr>
        <vertAlign val="superscript"/>
        <sz val="16"/>
        <rFont val="Verdana"/>
        <family val="2"/>
      </rPr>
      <t>2</t>
    </r>
  </si>
  <si>
    <t>a = v/t</t>
  </si>
  <si>
    <t>c/a</t>
  </si>
  <si>
    <t>1.</t>
  </si>
  <si>
    <t>Zeichne das s-t-Diagramm</t>
  </si>
  <si>
    <t>2.</t>
  </si>
  <si>
    <t>Vermute: Der Graph ist ...</t>
  </si>
  <si>
    <t>3.</t>
  </si>
  <si>
    <t>Überprüfe Deine Vermutung in der blauen Spalte</t>
  </si>
  <si>
    <t>4.</t>
  </si>
  <si>
    <t>Berechne die Geschwindigkeit v in der gelben Spalte</t>
  </si>
  <si>
    <t>5.</t>
  </si>
  <si>
    <t>Zeichne das v-t-Diagramm</t>
  </si>
  <si>
    <t>6.</t>
  </si>
  <si>
    <t>7.</t>
  </si>
  <si>
    <t>Überprüfe Deine Vermutung in der roten Spalte</t>
  </si>
  <si>
    <t>8.</t>
  </si>
  <si>
    <t>Vermute: Die Werte in der blauen und roten Spalte .....</t>
  </si>
  <si>
    <t>9.</t>
  </si>
  <si>
    <t>Welche Bedeutung haben die Werte in der roten Spalte?</t>
  </si>
  <si>
    <t>10.</t>
  </si>
  <si>
    <t>Das v-t-Gesetz lautet ...</t>
  </si>
  <si>
    <t>11.</t>
  </si>
  <si>
    <t>Das s-t-Gesetz lautet ...</t>
  </si>
  <si>
    <t>Mittelwert: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</si>
</sst>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  <numFmt numFmtId="173" formatCode="0.000"/>
    <numFmt numFmtId="174" formatCode="0.0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16"/>
      <name val="Verdana"/>
      <family val="2"/>
    </font>
    <font>
      <vertAlign val="superscript"/>
      <sz val="16"/>
      <name val="Verdana"/>
      <family val="2"/>
    </font>
    <font>
      <sz val="20"/>
      <name val="Verdana"/>
      <family val="0"/>
    </font>
    <font>
      <sz val="16"/>
      <color indexed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2" fontId="7" fillId="2" borderId="0" xfId="0" applyNumberFormat="1" applyFont="1" applyFill="1" applyAlignment="1">
      <alignment/>
    </xf>
    <xf numFmtId="2" fontId="7" fillId="2" borderId="0" xfId="0" applyNumberFormat="1" applyFont="1" applyFill="1" applyAlignment="1">
      <alignment/>
    </xf>
    <xf numFmtId="173" fontId="7" fillId="2" borderId="0" xfId="0" applyNumberFormat="1" applyFont="1" applyFill="1" applyAlignment="1">
      <alignment/>
    </xf>
    <xf numFmtId="172" fontId="7" fillId="0" borderId="0" xfId="0" applyNumberFormat="1" applyFont="1" applyAlignment="1">
      <alignment/>
    </xf>
    <xf numFmtId="173" fontId="7" fillId="0" borderId="0" xfId="0" applyNumberFormat="1" applyFont="1" applyFill="1" applyAlignment="1">
      <alignment/>
    </xf>
    <xf numFmtId="172" fontId="7" fillId="3" borderId="0" xfId="0" applyNumberFormat="1" applyFont="1" applyFill="1" applyAlignment="1">
      <alignment/>
    </xf>
    <xf numFmtId="172" fontId="7" fillId="4" borderId="0" xfId="0" applyNumberFormat="1" applyFont="1" applyFill="1" applyAlignment="1">
      <alignment/>
    </xf>
    <xf numFmtId="172" fontId="7" fillId="5" borderId="0" xfId="0" applyNumberFormat="1" applyFont="1" applyFill="1" applyAlignment="1">
      <alignment/>
    </xf>
    <xf numFmtId="172" fontId="7" fillId="6" borderId="0" xfId="0" applyNumberFormat="1" applyFont="1" applyFill="1" applyAlignment="1">
      <alignment/>
    </xf>
    <xf numFmtId="2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2" fontId="7" fillId="7" borderId="0" xfId="0" applyNumberFormat="1" applyFont="1" applyFill="1" applyAlignment="1">
      <alignment/>
    </xf>
    <xf numFmtId="2" fontId="7" fillId="4" borderId="0" xfId="0" applyNumberFormat="1" applyFont="1" applyFill="1" applyAlignment="1">
      <alignment/>
    </xf>
    <xf numFmtId="2" fontId="7" fillId="5" borderId="0" xfId="0" applyNumberFormat="1" applyFont="1" applyFill="1" applyAlignment="1">
      <alignment/>
    </xf>
    <xf numFmtId="2" fontId="7" fillId="6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172" fontId="10" fillId="6" borderId="0" xfId="0" applyNumberFormat="1" applyFont="1" applyFill="1" applyAlignment="1">
      <alignment/>
    </xf>
    <xf numFmtId="174" fontId="7" fillId="3" borderId="0" xfId="0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173" fontId="7" fillId="5" borderId="0" xfId="0" applyNumberFormat="1" applyFont="1" applyFill="1" applyAlignment="1">
      <alignment/>
    </xf>
    <xf numFmtId="2" fontId="7" fillId="2" borderId="0" xfId="0" applyNumberFormat="1" applyFont="1" applyFill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s-t-Diagramm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Tabelle!$B$8:$B$18</c:f>
              <c:numCache>
                <c:ptCount val="11"/>
                <c:pt idx="0">
                  <c:v>0</c:v>
                </c:pt>
                <c:pt idx="1">
                  <c:v>1.4</c:v>
                </c:pt>
                <c:pt idx="2">
                  <c:v>1.88</c:v>
                </c:pt>
                <c:pt idx="3">
                  <c:v>2.27</c:v>
                </c:pt>
                <c:pt idx="4">
                  <c:v>2.53</c:v>
                </c:pt>
                <c:pt idx="5">
                  <c:v>2.69</c:v>
                </c:pt>
                <c:pt idx="6">
                  <c:v>3.04</c:v>
                </c:pt>
                <c:pt idx="7">
                  <c:v>3.28</c:v>
                </c:pt>
                <c:pt idx="8">
                  <c:v>3.6</c:v>
                </c:pt>
                <c:pt idx="9">
                  <c:v>3.88</c:v>
                </c:pt>
                <c:pt idx="10">
                  <c:v>4.05</c:v>
                </c:pt>
              </c:numCache>
            </c:numRef>
          </c:xVal>
          <c:yVal>
            <c:numRef>
              <c:f>Tabelle!$C$8:$C$18</c:f>
              <c:numCache>
                <c:ptCount val="11"/>
                <c:pt idx="0">
                  <c:v>0</c:v>
                </c:pt>
                <c:pt idx="1">
                  <c:v>0.17</c:v>
                </c:pt>
                <c:pt idx="2">
                  <c:v>0.3</c:v>
                </c:pt>
                <c:pt idx="3">
                  <c:v>0.447</c:v>
                </c:pt>
                <c:pt idx="4">
                  <c:v>0.543</c:v>
                </c:pt>
                <c:pt idx="5">
                  <c:v>0.617</c:v>
                </c:pt>
                <c:pt idx="6">
                  <c:v>0.803</c:v>
                </c:pt>
                <c:pt idx="7">
                  <c:v>0.94</c:v>
                </c:pt>
                <c:pt idx="8">
                  <c:v>1.131</c:v>
                </c:pt>
                <c:pt idx="9">
                  <c:v>1.281</c:v>
                </c:pt>
                <c:pt idx="10">
                  <c:v>1.412</c:v>
                </c:pt>
              </c:numCache>
            </c:numRef>
          </c:yVal>
          <c:smooth val="1"/>
        </c:ser>
        <c:axId val="11007993"/>
        <c:axId val="31963074"/>
      </c:scatterChart>
      <c:valAx>
        <c:axId val="11007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1963074"/>
        <c:crosses val="autoZero"/>
        <c:crossBetween val="midCat"/>
        <c:dispUnits/>
      </c:valAx>
      <c:valAx>
        <c:axId val="319630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s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1007993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v-t-Diagramm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Tabelle!$F$8:$F$18</c:f>
              <c:numCache>
                <c:ptCount val="11"/>
                <c:pt idx="0">
                  <c:v>0</c:v>
                </c:pt>
                <c:pt idx="1">
                  <c:v>1.4</c:v>
                </c:pt>
                <c:pt idx="2">
                  <c:v>1.88</c:v>
                </c:pt>
                <c:pt idx="3">
                  <c:v>2.27</c:v>
                </c:pt>
                <c:pt idx="4">
                  <c:v>2.53</c:v>
                </c:pt>
                <c:pt idx="5">
                  <c:v>2.69</c:v>
                </c:pt>
                <c:pt idx="6">
                  <c:v>3.04</c:v>
                </c:pt>
                <c:pt idx="7">
                  <c:v>3.28</c:v>
                </c:pt>
                <c:pt idx="8">
                  <c:v>3.6</c:v>
                </c:pt>
                <c:pt idx="9">
                  <c:v>3.88</c:v>
                </c:pt>
                <c:pt idx="10">
                  <c:v>4.05</c:v>
                </c:pt>
              </c:numCache>
            </c:numRef>
          </c:xVal>
          <c:yVal>
            <c:numRef>
              <c:f>Tabelle!$H$8:$H$18</c:f>
              <c:numCache>
                <c:ptCount val="11"/>
                <c:pt idx="0">
                  <c:v>0.00025</c:v>
                </c:pt>
                <c:pt idx="1">
                  <c:v>0.22935779816513763</c:v>
                </c:pt>
                <c:pt idx="2">
                  <c:v>0.30864197530864196</c:v>
                </c:pt>
                <c:pt idx="3">
                  <c:v>0.38461538461538464</c:v>
                </c:pt>
                <c:pt idx="4">
                  <c:v>0.4310344827586207</c:v>
                </c:pt>
                <c:pt idx="5">
                  <c:v>0.4545454545454546</c:v>
                </c:pt>
                <c:pt idx="6">
                  <c:v>0.5102040816326531</c:v>
                </c:pt>
                <c:pt idx="7">
                  <c:v>0.5555555555555556</c:v>
                </c:pt>
                <c:pt idx="8">
                  <c:v>0.6097560975609756</c:v>
                </c:pt>
                <c:pt idx="9">
                  <c:v>0.6578947368421053</c:v>
                </c:pt>
                <c:pt idx="10">
                  <c:v>0.6756756756756758</c:v>
                </c:pt>
              </c:numCache>
            </c:numRef>
          </c:yVal>
          <c:smooth val="1"/>
        </c:ser>
        <c:axId val="19232211"/>
        <c:axId val="38872172"/>
      </c:scatterChart>
      <c:valAx>
        <c:axId val="192322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8872172"/>
        <c:crosses val="autoZero"/>
        <c:crossBetween val="midCat"/>
        <c:dispUnits/>
      </c:valAx>
      <c:valAx>
        <c:axId val="38872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v in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9232211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Chart 1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B15"/>
  <sheetViews>
    <sheetView workbookViewId="0" topLeftCell="A1">
      <selection activeCell="B17" sqref="B17"/>
    </sheetView>
  </sheetViews>
  <sheetFormatPr defaultColWidth="11.00390625" defaultRowHeight="12.75"/>
  <cols>
    <col min="1" max="1" width="8.125" style="17" customWidth="1"/>
    <col min="2" max="2" width="110.25390625" style="18" customWidth="1"/>
    <col min="3" max="16384" width="10.75390625" style="18" customWidth="1"/>
  </cols>
  <sheetData>
    <row r="3" spans="1:2" ht="24.75">
      <c r="A3" s="17" t="s">
        <v>12</v>
      </c>
      <c r="B3" s="18" t="s">
        <v>13</v>
      </c>
    </row>
    <row r="4" spans="1:2" ht="24.75">
      <c r="A4" s="17" t="s">
        <v>14</v>
      </c>
      <c r="B4" s="18" t="s">
        <v>15</v>
      </c>
    </row>
    <row r="5" spans="1:2" ht="24.75">
      <c r="A5" s="17" t="s">
        <v>16</v>
      </c>
      <c r="B5" s="18" t="s">
        <v>17</v>
      </c>
    </row>
    <row r="7" spans="1:2" ht="24.75">
      <c r="A7" s="17" t="s">
        <v>18</v>
      </c>
      <c r="B7" s="18" t="s">
        <v>19</v>
      </c>
    </row>
    <row r="8" spans="1:2" ht="24.75">
      <c r="A8" s="17" t="s">
        <v>20</v>
      </c>
      <c r="B8" s="18" t="s">
        <v>21</v>
      </c>
    </row>
    <row r="9" spans="1:2" ht="24.75">
      <c r="A9" s="17" t="s">
        <v>22</v>
      </c>
      <c r="B9" s="18" t="s">
        <v>15</v>
      </c>
    </row>
    <row r="10" spans="1:2" ht="24.75">
      <c r="A10" s="17" t="s">
        <v>23</v>
      </c>
      <c r="B10" s="18" t="s">
        <v>24</v>
      </c>
    </row>
    <row r="12" spans="1:2" ht="24.75">
      <c r="A12" s="17" t="s">
        <v>25</v>
      </c>
      <c r="B12" s="18" t="s">
        <v>26</v>
      </c>
    </row>
    <row r="13" spans="1:2" ht="24.75">
      <c r="A13" s="17" t="s">
        <v>27</v>
      </c>
      <c r="B13" s="18" t="s">
        <v>28</v>
      </c>
    </row>
    <row r="14" spans="1:2" ht="24.75">
      <c r="A14" s="17" t="s">
        <v>29</v>
      </c>
      <c r="B14" s="18" t="s">
        <v>30</v>
      </c>
    </row>
    <row r="15" spans="1:2" ht="24.75">
      <c r="A15" s="17" t="s">
        <v>31</v>
      </c>
      <c r="B15" s="18" t="s"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0"/>
  <sheetViews>
    <sheetView tabSelected="1" workbookViewId="0" topLeftCell="A1">
      <selection activeCell="H13" sqref="H13"/>
    </sheetView>
  </sheetViews>
  <sheetFormatPr defaultColWidth="11.00390625" defaultRowHeight="12.75"/>
  <cols>
    <col min="1" max="1" width="6.875" style="1" customWidth="1"/>
    <col min="2" max="2" width="9.00390625" style="10" customWidth="1"/>
    <col min="3" max="3" width="9.75390625" style="4" customWidth="1"/>
    <col min="4" max="4" width="12.75390625" style="16" customWidth="1"/>
    <col min="5" max="5" width="6.375" style="1" customWidth="1"/>
    <col min="6" max="6" width="9.00390625" style="10" customWidth="1"/>
    <col min="7" max="7" width="13.25390625" style="11" customWidth="1"/>
    <col min="8" max="8" width="15.25390625" style="4" customWidth="1"/>
    <col min="9" max="9" width="11.75390625" style="4" customWidth="1"/>
    <col min="10" max="10" width="7.375" style="1" customWidth="1"/>
    <col min="11" max="11" width="9.25390625" style="4" customWidth="1"/>
    <col min="12" max="12" width="14.75390625" style="1" customWidth="1"/>
    <col min="13" max="14" width="10.75390625" style="1" customWidth="1"/>
    <col min="15" max="16384" width="10.75390625" style="4" customWidth="1"/>
  </cols>
  <sheetData>
    <row r="1" spans="2:11" ht="15.75" customHeight="1">
      <c r="B1" s="2"/>
      <c r="C1" s="1"/>
      <c r="D1" s="1"/>
      <c r="F1" s="2"/>
      <c r="G1" s="3"/>
      <c r="H1" s="1"/>
      <c r="I1" s="1"/>
      <c r="K1" s="1"/>
    </row>
    <row r="2" spans="2:11" ht="19.5">
      <c r="B2" s="2"/>
      <c r="C2" s="1"/>
      <c r="D2" s="1"/>
      <c r="F2" s="2"/>
      <c r="G2" s="3" t="s">
        <v>0</v>
      </c>
      <c r="H2" s="1"/>
      <c r="I2" s="1"/>
      <c r="K2" s="1"/>
    </row>
    <row r="3" spans="2:11" ht="19.5">
      <c r="B3" s="2"/>
      <c r="C3" s="1"/>
      <c r="D3" s="1"/>
      <c r="F3" s="2"/>
      <c r="G3" s="22">
        <v>0.025</v>
      </c>
      <c r="H3" s="1"/>
      <c r="I3" s="1"/>
      <c r="K3" s="1"/>
    </row>
    <row r="4" spans="2:11" ht="19.5">
      <c r="B4" s="2"/>
      <c r="C4" s="1"/>
      <c r="D4" s="1"/>
      <c r="F4" s="2"/>
      <c r="G4" s="3"/>
      <c r="H4" s="1"/>
      <c r="I4" s="1"/>
      <c r="K4" s="1"/>
    </row>
    <row r="5" spans="2:11" ht="21.75">
      <c r="B5" s="2" t="s">
        <v>1</v>
      </c>
      <c r="C5" s="1" t="s">
        <v>3</v>
      </c>
      <c r="D5" s="6" t="s">
        <v>9</v>
      </c>
      <c r="F5" s="2" t="str">
        <f>B5</f>
        <v>t</v>
      </c>
      <c r="G5" s="3" t="s">
        <v>5</v>
      </c>
      <c r="H5" s="7" t="s">
        <v>7</v>
      </c>
      <c r="I5" s="8" t="s">
        <v>10</v>
      </c>
      <c r="K5" s="9" t="s">
        <v>11</v>
      </c>
    </row>
    <row r="6" spans="2:11" ht="21.75">
      <c r="B6" s="2" t="s">
        <v>2</v>
      </c>
      <c r="C6" s="1" t="s">
        <v>4</v>
      </c>
      <c r="D6" s="6" t="s">
        <v>8</v>
      </c>
      <c r="F6" s="2" t="str">
        <f>B6</f>
        <v>in s</v>
      </c>
      <c r="G6" s="3" t="s">
        <v>2</v>
      </c>
      <c r="H6" s="7" t="s">
        <v>6</v>
      </c>
      <c r="I6" s="8" t="s">
        <v>8</v>
      </c>
      <c r="K6" s="9"/>
    </row>
    <row r="7" spans="2:7" s="1" customFormat="1" ht="21.75">
      <c r="B7" s="2"/>
      <c r="F7" s="2"/>
      <c r="G7" s="3"/>
    </row>
    <row r="8" spans="2:11" ht="19.5">
      <c r="B8" s="19">
        <v>0</v>
      </c>
      <c r="C8" s="16">
        <v>0</v>
      </c>
      <c r="D8" s="6"/>
      <c r="F8" s="12">
        <f>B8</f>
        <v>0</v>
      </c>
      <c r="G8" s="5">
        <v>100</v>
      </c>
      <c r="H8" s="13">
        <f>$G$3/G8</f>
        <v>0.00025</v>
      </c>
      <c r="I8" s="8"/>
      <c r="K8" s="20"/>
    </row>
    <row r="9" spans="2:11" ht="19.5">
      <c r="B9" s="10">
        <v>1.4</v>
      </c>
      <c r="C9" s="11">
        <v>0.17</v>
      </c>
      <c r="D9" s="21">
        <f>C9/B9^2</f>
        <v>0.08673469387755103</v>
      </c>
      <c r="E9" s="3"/>
      <c r="F9" s="12">
        <f aca="true" t="shared" si="0" ref="F9:F18">B9</f>
        <v>1.4</v>
      </c>
      <c r="G9" s="5">
        <v>0.109</v>
      </c>
      <c r="H9" s="13">
        <f>$G$3/G9</f>
        <v>0.22935779816513763</v>
      </c>
      <c r="I9" s="14">
        <f>H9/F9</f>
        <v>0.16382699868938402</v>
      </c>
      <c r="J9" s="2"/>
      <c r="K9" s="15">
        <f>D9/I9</f>
        <v>0.5294285714285715</v>
      </c>
    </row>
    <row r="10" spans="2:11" ht="19.5">
      <c r="B10" s="10">
        <v>1.88</v>
      </c>
      <c r="C10" s="11">
        <v>0.3</v>
      </c>
      <c r="D10" s="21">
        <f aca="true" t="shared" si="1" ref="D10:D18">C10/B10^2</f>
        <v>0.08488003621548212</v>
      </c>
      <c r="E10" s="3"/>
      <c r="F10" s="12">
        <f t="shared" si="0"/>
        <v>1.88</v>
      </c>
      <c r="G10" s="5">
        <v>0.081</v>
      </c>
      <c r="H10" s="13">
        <f aca="true" t="shared" si="2" ref="H9:H18">$G$3/G10</f>
        <v>0.30864197530864196</v>
      </c>
      <c r="I10" s="14">
        <f aca="true" t="shared" si="3" ref="I10:I18">H10/F10</f>
        <v>0.1641712634620436</v>
      </c>
      <c r="J10" s="2"/>
      <c r="K10" s="15">
        <f aca="true" t="shared" si="4" ref="K10:K20">D10/I10</f>
        <v>0.5170212765957447</v>
      </c>
    </row>
    <row r="11" spans="2:11" ht="19.5">
      <c r="B11" s="10">
        <v>2.27</v>
      </c>
      <c r="C11" s="11">
        <v>0.447</v>
      </c>
      <c r="D11" s="21">
        <f t="shared" si="1"/>
        <v>0.08674726852840149</v>
      </c>
      <c r="E11" s="3"/>
      <c r="F11" s="12">
        <f t="shared" si="0"/>
        <v>2.27</v>
      </c>
      <c r="G11" s="5">
        <v>0.065</v>
      </c>
      <c r="H11" s="13">
        <f t="shared" si="2"/>
        <v>0.38461538461538464</v>
      </c>
      <c r="I11" s="14">
        <f t="shared" si="3"/>
        <v>0.16943409013893596</v>
      </c>
      <c r="J11" s="2"/>
      <c r="K11" s="15">
        <f t="shared" si="4"/>
        <v>0.5119823788546256</v>
      </c>
    </row>
    <row r="12" spans="2:11" ht="19.5">
      <c r="B12" s="10">
        <v>2.53</v>
      </c>
      <c r="C12" s="11">
        <v>0.543</v>
      </c>
      <c r="D12" s="21">
        <f t="shared" si="1"/>
        <v>0.08483182052523866</v>
      </c>
      <c r="E12" s="3"/>
      <c r="F12" s="12">
        <f t="shared" si="0"/>
        <v>2.53</v>
      </c>
      <c r="G12" s="5">
        <v>0.058</v>
      </c>
      <c r="H12" s="13">
        <f t="shared" si="2"/>
        <v>0.4310344827586207</v>
      </c>
      <c r="I12" s="14">
        <f t="shared" si="3"/>
        <v>0.1703693607741584</v>
      </c>
      <c r="J12" s="2"/>
      <c r="K12" s="15">
        <f t="shared" si="4"/>
        <v>0.4979288537549408</v>
      </c>
    </row>
    <row r="13" spans="2:11" ht="19.5">
      <c r="B13" s="10">
        <v>2.69</v>
      </c>
      <c r="C13" s="11">
        <v>0.617</v>
      </c>
      <c r="D13" s="21">
        <f t="shared" si="1"/>
        <v>0.08526692555382043</v>
      </c>
      <c r="E13" s="3"/>
      <c r="F13" s="12">
        <f t="shared" si="0"/>
        <v>2.69</v>
      </c>
      <c r="G13" s="5">
        <v>0.055</v>
      </c>
      <c r="H13" s="13">
        <f t="shared" si="2"/>
        <v>0.4545454545454546</v>
      </c>
      <c r="I13" s="14">
        <f t="shared" si="3"/>
        <v>0.1689760054072322</v>
      </c>
      <c r="J13" s="2"/>
      <c r="K13" s="15">
        <f t="shared" si="4"/>
        <v>0.5046096654275092</v>
      </c>
    </row>
    <row r="14" spans="2:11" ht="19.5">
      <c r="B14" s="10">
        <v>3.04</v>
      </c>
      <c r="C14" s="11">
        <v>0.803</v>
      </c>
      <c r="D14" s="21">
        <f t="shared" si="1"/>
        <v>0.08688971606648199</v>
      </c>
      <c r="E14" s="3"/>
      <c r="F14" s="12">
        <f t="shared" si="0"/>
        <v>3.04</v>
      </c>
      <c r="G14" s="5">
        <v>0.049</v>
      </c>
      <c r="H14" s="13">
        <f t="shared" si="2"/>
        <v>0.5102040816326531</v>
      </c>
      <c r="I14" s="14">
        <f t="shared" si="3"/>
        <v>0.16783029001074115</v>
      </c>
      <c r="J14" s="2"/>
      <c r="K14" s="15">
        <f t="shared" si="4"/>
        <v>0.5177236842105263</v>
      </c>
    </row>
    <row r="15" spans="2:11" ht="19.5">
      <c r="B15" s="10">
        <v>3.28</v>
      </c>
      <c r="C15" s="11">
        <v>0.94</v>
      </c>
      <c r="D15" s="21">
        <f t="shared" si="1"/>
        <v>0.08737358715050567</v>
      </c>
      <c r="E15" s="3"/>
      <c r="F15" s="12">
        <f t="shared" si="0"/>
        <v>3.28</v>
      </c>
      <c r="G15" s="5">
        <v>0.045</v>
      </c>
      <c r="H15" s="13">
        <f t="shared" si="2"/>
        <v>0.5555555555555556</v>
      </c>
      <c r="I15" s="14">
        <f t="shared" si="3"/>
        <v>0.16937669376693767</v>
      </c>
      <c r="J15" s="2"/>
      <c r="K15" s="15">
        <f t="shared" si="4"/>
        <v>0.5158536585365855</v>
      </c>
    </row>
    <row r="16" spans="2:11" ht="19.5">
      <c r="B16" s="10">
        <v>3.6</v>
      </c>
      <c r="C16" s="11">
        <v>1.131</v>
      </c>
      <c r="D16" s="21">
        <f t="shared" si="1"/>
        <v>0.08726851851851851</v>
      </c>
      <c r="E16" s="3"/>
      <c r="F16" s="12">
        <f t="shared" si="0"/>
        <v>3.6</v>
      </c>
      <c r="G16" s="5">
        <v>0.041</v>
      </c>
      <c r="H16" s="13">
        <f t="shared" si="2"/>
        <v>0.6097560975609756</v>
      </c>
      <c r="I16" s="14">
        <f t="shared" si="3"/>
        <v>0.16937669376693767</v>
      </c>
      <c r="J16" s="2"/>
      <c r="K16" s="15">
        <f t="shared" si="4"/>
        <v>0.5152333333333332</v>
      </c>
    </row>
    <row r="17" spans="2:11" ht="19.5">
      <c r="B17" s="10">
        <v>3.88</v>
      </c>
      <c r="C17" s="11">
        <v>1.281</v>
      </c>
      <c r="D17" s="21">
        <f t="shared" si="1"/>
        <v>0.08509140184929323</v>
      </c>
      <c r="E17" s="3"/>
      <c r="F17" s="12">
        <f t="shared" si="0"/>
        <v>3.88</v>
      </c>
      <c r="G17" s="5">
        <v>0.038</v>
      </c>
      <c r="H17" s="13">
        <f t="shared" si="2"/>
        <v>0.6578947368421053</v>
      </c>
      <c r="I17" s="14">
        <f t="shared" si="3"/>
        <v>0.16956049918610963</v>
      </c>
      <c r="J17" s="2"/>
      <c r="K17" s="15">
        <f t="shared" si="4"/>
        <v>0.5018350515463916</v>
      </c>
    </row>
    <row r="18" spans="2:11" ht="19.5">
      <c r="B18" s="10">
        <v>4.05</v>
      </c>
      <c r="C18" s="11">
        <v>1.412</v>
      </c>
      <c r="D18" s="21">
        <f t="shared" si="1"/>
        <v>0.08608443834781283</v>
      </c>
      <c r="E18" s="3"/>
      <c r="F18" s="12">
        <f t="shared" si="0"/>
        <v>4.05</v>
      </c>
      <c r="G18" s="5">
        <v>0.037</v>
      </c>
      <c r="H18" s="13">
        <f t="shared" si="2"/>
        <v>0.6756756756756758</v>
      </c>
      <c r="I18" s="14">
        <f t="shared" si="3"/>
        <v>0.16683350016683354</v>
      </c>
      <c r="J18" s="2"/>
      <c r="K18" s="15">
        <f t="shared" si="4"/>
        <v>0.51599012345679</v>
      </c>
    </row>
    <row r="19" spans="2:11" ht="15" customHeight="1">
      <c r="B19" s="2"/>
      <c r="C19" s="1"/>
      <c r="D19" s="1"/>
      <c r="F19" s="2"/>
      <c r="G19" s="3"/>
      <c r="H19" s="1"/>
      <c r="I19" s="1"/>
      <c r="K19" s="1"/>
    </row>
    <row r="20" spans="2:11" ht="19.5">
      <c r="B20" s="1"/>
      <c r="C20" s="24" t="s">
        <v>33</v>
      </c>
      <c r="D20" s="21">
        <f>AVERAGE(D9:D18)</f>
        <v>0.0861168406633106</v>
      </c>
      <c r="F20" s="2"/>
      <c r="G20" s="2"/>
      <c r="H20" s="24" t="s">
        <v>33</v>
      </c>
      <c r="I20" s="23">
        <f>AVERAGE(I9:I18)</f>
        <v>0.1679755395369314</v>
      </c>
      <c r="K20" s="15">
        <f t="shared" si="4"/>
        <v>0.5126748864787948</v>
      </c>
    </row>
    <row r="21" spans="2:11" ht="19.5">
      <c r="B21" s="2"/>
      <c r="C21" s="1"/>
      <c r="D21" s="1"/>
      <c r="F21" s="2"/>
      <c r="G21" s="3"/>
      <c r="H21" s="1"/>
      <c r="I21" s="1"/>
      <c r="K21" s="1"/>
    </row>
    <row r="22" spans="2:11" ht="19.5">
      <c r="B22" s="2"/>
      <c r="C22" s="1"/>
      <c r="D22" s="1"/>
      <c r="F22" s="2"/>
      <c r="G22" s="3"/>
      <c r="H22" s="1"/>
      <c r="I22" s="1"/>
      <c r="K22" s="1"/>
    </row>
    <row r="23" spans="2:11" ht="19.5">
      <c r="B23" s="2"/>
      <c r="C23" s="1"/>
      <c r="D23" s="1"/>
      <c r="F23" s="2"/>
      <c r="G23" s="3"/>
      <c r="H23" s="1"/>
      <c r="I23" s="1"/>
      <c r="K23" s="1"/>
    </row>
    <row r="24" spans="2:11" ht="19.5">
      <c r="B24" s="2"/>
      <c r="C24" s="1"/>
      <c r="D24" s="1"/>
      <c r="F24" s="2"/>
      <c r="G24" s="3"/>
      <c r="H24" s="1"/>
      <c r="I24" s="1"/>
      <c r="K24" s="1"/>
    </row>
    <row r="25" spans="2:11" ht="19.5">
      <c r="B25" s="2"/>
      <c r="C25" s="1"/>
      <c r="D25" s="1"/>
      <c r="F25" s="2"/>
      <c r="G25" s="3"/>
      <c r="H25" s="1"/>
      <c r="I25" s="1"/>
      <c r="K25" s="1"/>
    </row>
    <row r="26" spans="2:11" ht="19.5">
      <c r="B26" s="2"/>
      <c r="C26" s="1"/>
      <c r="D26" s="1"/>
      <c r="F26" s="2"/>
      <c r="G26" s="3"/>
      <c r="H26" s="1"/>
      <c r="I26" s="1"/>
      <c r="K26" s="1"/>
    </row>
    <row r="27" spans="2:11" ht="19.5">
      <c r="B27" s="2"/>
      <c r="C27" s="1"/>
      <c r="D27" s="1"/>
      <c r="F27" s="2"/>
      <c r="G27" s="3"/>
      <c r="H27" s="1"/>
      <c r="I27" s="1"/>
      <c r="K27" s="1"/>
    </row>
    <row r="28" spans="2:11" ht="19.5">
      <c r="B28" s="2"/>
      <c r="C28" s="1"/>
      <c r="D28" s="1"/>
      <c r="F28" s="2"/>
      <c r="G28" s="3"/>
      <c r="H28" s="1"/>
      <c r="I28" s="1"/>
      <c r="K28" s="1"/>
    </row>
    <row r="29" spans="2:11" ht="19.5">
      <c r="B29" s="2"/>
      <c r="C29" s="1"/>
      <c r="D29" s="1"/>
      <c r="F29" s="2"/>
      <c r="G29" s="3"/>
      <c r="H29" s="1"/>
      <c r="I29" s="1"/>
      <c r="K29" s="1"/>
    </row>
    <row r="30" spans="2:11" ht="19.5">
      <c r="B30" s="2"/>
      <c r="C30" s="1"/>
      <c r="D30" s="1"/>
      <c r="F30" s="2"/>
      <c r="G30" s="3"/>
      <c r="H30" s="1"/>
      <c r="I30" s="1"/>
      <c r="K3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 -</dc:creator>
  <cp:keywords/>
  <dc:description/>
  <cp:lastModifiedBy>Schellenberger</cp:lastModifiedBy>
  <dcterms:created xsi:type="dcterms:W3CDTF">2006-10-05T19:37:56Z</dcterms:created>
  <dcterms:modified xsi:type="dcterms:W3CDTF">2006-10-06T21:36:01Z</dcterms:modified>
  <cp:category/>
  <cp:version/>
  <cp:contentType/>
  <cp:contentStatus/>
</cp:coreProperties>
</file>